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lbp6 CY2014" sheetId="1" r:id="rId1"/>
  </sheets>
  <definedNames>
    <definedName name="_xlnm.Print_Area" localSheetId="0">'lbp6 CY2014'!$A$1:$K$30</definedName>
  </definedNames>
  <calcPr calcId="125725" calcMode="manual"/>
</workbook>
</file>

<file path=xl/calcChain.xml><?xml version="1.0" encoding="utf-8"?>
<calcChain xmlns="http://schemas.openxmlformats.org/spreadsheetml/2006/main">
  <c r="I21" i="1"/>
  <c r="D21"/>
  <c r="K17"/>
  <c r="H17"/>
  <c r="H21" s="1"/>
  <c r="F17"/>
  <c r="E17"/>
  <c r="G17" s="1"/>
  <c r="J13"/>
  <c r="F13"/>
  <c r="F21" s="1"/>
  <c r="E13"/>
  <c r="E21" s="1"/>
  <c r="J21" l="1"/>
  <c r="G13"/>
  <c r="G21" s="1"/>
  <c r="K13"/>
  <c r="K21" s="1"/>
  <c r="J17"/>
</calcChain>
</file>

<file path=xl/sharedStrings.xml><?xml version="1.0" encoding="utf-8"?>
<sst xmlns="http://schemas.openxmlformats.org/spreadsheetml/2006/main" count="34" uniqueCount="31">
  <si>
    <t>Statement of Debt Service</t>
  </si>
  <si>
    <t>Calendar Year 2014</t>
  </si>
  <si>
    <t>Municipal Government of Gloria</t>
  </si>
  <si>
    <t>Province of Oriental Mindoro</t>
  </si>
  <si>
    <t>FDP Form 2 - Statement of Debt Service</t>
  </si>
  <si>
    <t>Fund/Special Account:  GENERAL FUND</t>
  </si>
  <si>
    <t>(DBM-LBP Form No. 6)</t>
  </si>
  <si>
    <t>Creditor</t>
  </si>
  <si>
    <t>Date
Contracted</t>
  </si>
  <si>
    <t>Term</t>
  </si>
  <si>
    <t>Principal Amount</t>
  </si>
  <si>
    <t xml:space="preserve">Previous Payments Made
</t>
  </si>
  <si>
    <t>Amount Due (BY 2014)</t>
  </si>
  <si>
    <t>Balance of the Principal</t>
  </si>
  <si>
    <t xml:space="preserve">Principal </t>
  </si>
  <si>
    <t>Interest</t>
  </si>
  <si>
    <t>Total</t>
  </si>
  <si>
    <t>20% DEVELOPMENT FUND</t>
  </si>
  <si>
    <t>LOGOFIND (W B)</t>
  </si>
  <si>
    <t>15 years</t>
  </si>
  <si>
    <t>Land Bank of the Phils. -</t>
  </si>
  <si>
    <t>06/30/2006</t>
  </si>
  <si>
    <t>10 years</t>
  </si>
  <si>
    <t>Mindoro Lending Center</t>
  </si>
  <si>
    <t>T O T A L</t>
  </si>
  <si>
    <t>Certified Correct:</t>
  </si>
  <si>
    <t>Approved by:</t>
  </si>
  <si>
    <t>RODERICK B. LOGDAT</t>
  </si>
  <si>
    <t>LORETO S. PEREZ</t>
  </si>
  <si>
    <t>Municipal Accountant</t>
  </si>
  <si>
    <t>Municipal Mayor</t>
  </si>
</sst>
</file>

<file path=xl/styles.xml><?xml version="1.0" encoding="utf-8"?>
<styleSheet xmlns="http://schemas.openxmlformats.org/spreadsheetml/2006/main">
  <numFmts count="2">
    <numFmt numFmtId="44" formatCode="_(&quot;Php&quot;* #,##0.00_);_(&quot;Php&quot;* \(#,##0.00\);_(&quot;Php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/>
    <xf numFmtId="9" fontId="6" fillId="0" borderId="10" xfId="0" applyNumberFormat="1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10" xfId="0" applyFont="1" applyBorder="1" applyAlignment="1"/>
    <xf numFmtId="1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10" xfId="1" applyNumberFormat="1" applyFont="1" applyBorder="1"/>
    <xf numFmtId="43" fontId="4" fillId="0" borderId="0" xfId="1" applyFont="1" applyBorder="1"/>
    <xf numFmtId="43" fontId="4" fillId="0" borderId="10" xfId="1" applyFont="1" applyBorder="1"/>
    <xf numFmtId="44" fontId="4" fillId="0" borderId="11" xfId="1" applyNumberFormat="1" applyFont="1" applyBorder="1"/>
    <xf numFmtId="43" fontId="4" fillId="0" borderId="11" xfId="1" applyFont="1" applyBorder="1"/>
    <xf numFmtId="0" fontId="4" fillId="0" borderId="12" xfId="0" applyFont="1" applyBorder="1"/>
    <xf numFmtId="0" fontId="4" fillId="0" borderId="10" xfId="0" quotePrefix="1" applyFont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4" fontId="6" fillId="0" borderId="13" xfId="0" applyNumberFormat="1" applyFont="1" applyBorder="1" applyAlignment="1">
      <alignment vertical="center"/>
    </xf>
    <xf numFmtId="43" fontId="6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979394</xdr:colOff>
      <xdr:row>4</xdr:row>
      <xdr:rowOff>66675</xdr:rowOff>
    </xdr:to>
    <xdr:pic>
      <xdr:nvPicPr>
        <xdr:cNvPr id="2" name="Picture 1" descr="gloria logo transpare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939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24</xdr:row>
      <xdr:rowOff>66675</xdr:rowOff>
    </xdr:from>
    <xdr:to>
      <xdr:col>3</xdr:col>
      <xdr:colOff>1247775</xdr:colOff>
      <xdr:row>26</xdr:row>
      <xdr:rowOff>171450</xdr:rowOff>
    </xdr:to>
    <xdr:pic>
      <xdr:nvPicPr>
        <xdr:cNvPr id="3" name="Picture 2" descr="erick signature2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0275" y="5019675"/>
          <a:ext cx="2114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21</xdr:row>
      <xdr:rowOff>171450</xdr:rowOff>
    </xdr:from>
    <xdr:to>
      <xdr:col>8</xdr:col>
      <xdr:colOff>417226</xdr:colOff>
      <xdr:row>30</xdr:row>
      <xdr:rowOff>9525</xdr:rowOff>
    </xdr:to>
    <xdr:pic>
      <xdr:nvPicPr>
        <xdr:cNvPr id="4" name="Picture 3" descr="Signature.MayorPerez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86650" y="4543425"/>
          <a:ext cx="1331626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Normal="100" workbookViewId="0">
      <selection activeCell="F13" sqref="F13"/>
    </sheetView>
  </sheetViews>
  <sheetFormatPr defaultRowHeight="15"/>
  <cols>
    <col min="1" max="1" width="23.42578125" style="4" customWidth="1"/>
    <col min="2" max="2" width="12.42578125" style="4" customWidth="1"/>
    <col min="3" max="3" width="10.140625" style="4" customWidth="1"/>
    <col min="4" max="4" width="19" style="4" customWidth="1"/>
    <col min="5" max="5" width="15.7109375" style="4" customWidth="1"/>
    <col min="6" max="6" width="15.42578125" style="4" customWidth="1"/>
    <col min="7" max="7" width="15.5703125" style="4" customWidth="1"/>
    <col min="8" max="9" width="14.28515625" style="4" customWidth="1"/>
    <col min="10" max="10" width="14.7109375" style="4" customWidth="1"/>
    <col min="11" max="11" width="18.140625" style="4" customWidth="1"/>
    <col min="12" max="12" width="18.5703125" style="4" customWidth="1"/>
    <col min="13" max="16384" width="9.140625" style="4"/>
  </cols>
  <sheetData>
    <row r="1" spans="1:13" s="3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s="3" customFormat="1" ht="2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3" s="3" customFormat="1" ht="2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3">
      <c r="K5" s="5" t="s">
        <v>4</v>
      </c>
    </row>
    <row r="6" spans="1:13">
      <c r="A6" s="6" t="s">
        <v>5</v>
      </c>
      <c r="K6" s="7" t="s">
        <v>6</v>
      </c>
    </row>
    <row r="8" spans="1:13" s="14" customFormat="1" ht="14.25">
      <c r="A8" s="8" t="s">
        <v>7</v>
      </c>
      <c r="B8" s="8" t="s">
        <v>8</v>
      </c>
      <c r="C8" s="9" t="s">
        <v>9</v>
      </c>
      <c r="D8" s="8" t="s">
        <v>10</v>
      </c>
      <c r="E8" s="10" t="s">
        <v>11</v>
      </c>
      <c r="F8" s="11"/>
      <c r="G8" s="12"/>
      <c r="H8" s="10" t="s">
        <v>12</v>
      </c>
      <c r="I8" s="13"/>
      <c r="J8" s="13"/>
      <c r="K8" s="8" t="s">
        <v>13</v>
      </c>
    </row>
    <row r="9" spans="1:13" s="14" customFormat="1" ht="14.25">
      <c r="A9" s="15"/>
      <c r="B9" s="15"/>
      <c r="C9" s="16"/>
      <c r="D9" s="15"/>
      <c r="E9" s="17" t="s">
        <v>14</v>
      </c>
      <c r="F9" s="17" t="s">
        <v>15</v>
      </c>
      <c r="G9" s="17" t="s">
        <v>16</v>
      </c>
      <c r="H9" s="17" t="s">
        <v>14</v>
      </c>
      <c r="I9" s="17" t="s">
        <v>15</v>
      </c>
      <c r="J9" s="17" t="s">
        <v>16</v>
      </c>
      <c r="K9" s="15"/>
    </row>
    <row r="10" spans="1:13">
      <c r="A10" s="18"/>
      <c r="B10" s="19"/>
      <c r="C10" s="20"/>
      <c r="D10" s="19"/>
      <c r="E10" s="20"/>
      <c r="F10" s="19"/>
      <c r="G10" s="20"/>
      <c r="H10" s="19"/>
      <c r="I10" s="20"/>
      <c r="J10" s="19"/>
      <c r="K10" s="21"/>
    </row>
    <row r="11" spans="1:13">
      <c r="A11" s="22" t="s">
        <v>17</v>
      </c>
      <c r="B11" s="23"/>
      <c r="C11" s="24"/>
      <c r="D11" s="23"/>
      <c r="E11" s="24"/>
      <c r="F11" s="23"/>
      <c r="G11" s="24"/>
      <c r="H11" s="23"/>
      <c r="I11" s="24"/>
      <c r="J11" s="23"/>
      <c r="K11" s="25"/>
    </row>
    <row r="12" spans="1:13">
      <c r="A12" s="23"/>
      <c r="B12" s="23"/>
      <c r="C12" s="24"/>
      <c r="D12" s="23"/>
      <c r="E12" s="24"/>
      <c r="F12" s="23"/>
      <c r="G12" s="24"/>
      <c r="H12" s="23"/>
      <c r="I12" s="24"/>
      <c r="J12" s="23"/>
      <c r="K12" s="25"/>
    </row>
    <row r="13" spans="1:13">
      <c r="A13" s="26" t="s">
        <v>18</v>
      </c>
      <c r="B13" s="27">
        <v>37329</v>
      </c>
      <c r="C13" s="28" t="s">
        <v>19</v>
      </c>
      <c r="D13" s="29">
        <v>5382510.7000000002</v>
      </c>
      <c r="E13" s="30">
        <f>2981579.4+286035.01+303197.12</f>
        <v>3570811.5300000003</v>
      </c>
      <c r="F13" s="31">
        <f>5482344.81+144055.89+126893.78</f>
        <v>5753294.4799999995</v>
      </c>
      <c r="G13" s="30">
        <f>SUM(E13:F13)</f>
        <v>9324106.0099999998</v>
      </c>
      <c r="H13" s="31">
        <v>589232.13</v>
      </c>
      <c r="I13" s="30">
        <v>270949.67</v>
      </c>
      <c r="J13" s="31">
        <f>SUM(H13:I13)</f>
        <v>860181.8</v>
      </c>
      <c r="K13" s="32">
        <f>D13-E13</f>
        <v>1811699.17</v>
      </c>
    </row>
    <row r="14" spans="1:13">
      <c r="A14" s="26"/>
      <c r="B14" s="23"/>
      <c r="C14" s="24"/>
      <c r="D14" s="31"/>
      <c r="E14" s="30"/>
      <c r="F14" s="31"/>
      <c r="G14" s="30"/>
      <c r="H14" s="31"/>
      <c r="I14" s="30"/>
      <c r="J14" s="31"/>
      <c r="K14" s="33"/>
    </row>
    <row r="15" spans="1:13">
      <c r="A15" s="26"/>
      <c r="B15" s="23"/>
      <c r="C15" s="24"/>
      <c r="D15" s="31"/>
      <c r="E15" s="30"/>
      <c r="F15" s="31"/>
      <c r="G15" s="30"/>
      <c r="H15" s="31"/>
      <c r="I15" s="30"/>
      <c r="J15" s="31"/>
      <c r="K15" s="33"/>
    </row>
    <row r="16" spans="1:13">
      <c r="A16" s="34"/>
      <c r="B16" s="23"/>
      <c r="C16" s="24"/>
      <c r="D16" s="31"/>
      <c r="E16" s="30"/>
      <c r="F16" s="31"/>
      <c r="G16" s="30"/>
      <c r="H16" s="31"/>
      <c r="I16" s="30"/>
      <c r="J16" s="31"/>
      <c r="K16" s="33"/>
    </row>
    <row r="17" spans="1:11">
      <c r="A17" s="34" t="s">
        <v>20</v>
      </c>
      <c r="B17" s="35" t="s">
        <v>21</v>
      </c>
      <c r="C17" s="28" t="s">
        <v>22</v>
      </c>
      <c r="D17" s="29">
        <v>20000000</v>
      </c>
      <c r="E17" s="30">
        <f>13305564.47+(557869.64*4)</f>
        <v>15537043.030000001</v>
      </c>
      <c r="F17" s="31">
        <f>8386624.91+151862.81+136181.33+125176.77+113897.11</f>
        <v>8913742.9299999997</v>
      </c>
      <c r="G17" s="30">
        <f>SUM(E17:F17)</f>
        <v>24450785.960000001</v>
      </c>
      <c r="H17" s="31">
        <f>557869.64*4</f>
        <v>2231478.56</v>
      </c>
      <c r="I17" s="30">
        <v>1149031.32</v>
      </c>
      <c r="J17" s="31">
        <f>SUM(H17:I17)</f>
        <v>3380509.88</v>
      </c>
      <c r="K17" s="32">
        <f>D17-E17</f>
        <v>4462956.9699999988</v>
      </c>
    </row>
    <row r="18" spans="1:11">
      <c r="A18" s="36" t="s">
        <v>23</v>
      </c>
      <c r="B18" s="23"/>
      <c r="C18" s="24"/>
      <c r="D18" s="31"/>
      <c r="E18" s="30"/>
      <c r="F18" s="31"/>
      <c r="G18" s="30"/>
      <c r="H18" s="31"/>
      <c r="I18" s="30"/>
      <c r="J18" s="31"/>
      <c r="K18" s="33"/>
    </row>
    <row r="19" spans="1:11">
      <c r="A19" s="34"/>
      <c r="B19" s="23"/>
      <c r="C19" s="24"/>
      <c r="D19" s="31"/>
      <c r="E19" s="24"/>
      <c r="F19" s="23"/>
      <c r="G19" s="24"/>
      <c r="H19" s="23"/>
      <c r="I19" s="24"/>
      <c r="J19" s="23"/>
      <c r="K19" s="25"/>
    </row>
    <row r="20" spans="1:11">
      <c r="A20" s="34"/>
      <c r="B20" s="23"/>
      <c r="C20" s="24"/>
      <c r="D20" s="23"/>
      <c r="E20" s="24"/>
      <c r="F20" s="23"/>
      <c r="G20" s="24"/>
      <c r="H20" s="23"/>
      <c r="I20" s="24"/>
      <c r="J20" s="23"/>
      <c r="K20" s="25"/>
    </row>
    <row r="21" spans="1:11" s="41" customFormat="1" ht="24.75" customHeight="1" thickBot="1">
      <c r="A21" s="37" t="s">
        <v>24</v>
      </c>
      <c r="B21" s="38"/>
      <c r="C21" s="38"/>
      <c r="D21" s="39">
        <f>SUM(D13:D20)</f>
        <v>25382510.699999999</v>
      </c>
      <c r="E21" s="40">
        <f>SUM(E12:E18)</f>
        <v>19107854.560000002</v>
      </c>
      <c r="F21" s="40">
        <f>SUM(F12:F19)</f>
        <v>14667037.41</v>
      </c>
      <c r="G21" s="40">
        <f>SUM(G11:G19)</f>
        <v>33774891.969999999</v>
      </c>
      <c r="H21" s="40">
        <f>SUM(H12:H18)</f>
        <v>2820710.69</v>
      </c>
      <c r="I21" s="40">
        <f>SUM(I12:I18)</f>
        <v>1419980.99</v>
      </c>
      <c r="J21" s="40">
        <f>SUM(J12:J18)</f>
        <v>4240691.68</v>
      </c>
      <c r="K21" s="39">
        <f>SUM(K12:K18)</f>
        <v>6274656.1399999987</v>
      </c>
    </row>
    <row r="22" spans="1:11" ht="15.75" thickTop="1">
      <c r="E22" s="42"/>
      <c r="F22" s="42"/>
    </row>
    <row r="23" spans="1:11">
      <c r="H23" s="42"/>
    </row>
    <row r="24" spans="1:11">
      <c r="C24" s="4" t="s">
        <v>25</v>
      </c>
      <c r="H24" s="4" t="s">
        <v>26</v>
      </c>
    </row>
    <row r="27" spans="1:11">
      <c r="C27" s="6" t="s">
        <v>27</v>
      </c>
      <c r="H27" s="6" t="s">
        <v>28</v>
      </c>
    </row>
    <row r="28" spans="1:11">
      <c r="C28" s="4" t="s">
        <v>29</v>
      </c>
      <c r="H28" s="4" t="s">
        <v>30</v>
      </c>
    </row>
  </sheetData>
  <mergeCells count="11">
    <mergeCell ref="K8:K9"/>
    <mergeCell ref="A1:K1"/>
    <mergeCell ref="A2:K2"/>
    <mergeCell ref="A3:K3"/>
    <mergeCell ref="A4:K4"/>
    <mergeCell ref="A8:A9"/>
    <mergeCell ref="B8:B9"/>
    <mergeCell ref="C8:C9"/>
    <mergeCell ref="D8:D9"/>
    <mergeCell ref="E8:G8"/>
    <mergeCell ref="H8:J8"/>
  </mergeCells>
  <printOptions horizontalCentered="1"/>
  <pageMargins left="0.5" right="0.5" top="0.5" bottom="0.25" header="0.25" footer="0.3"/>
  <pageSetup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lbp6 CY2014</vt:lpstr>
      <vt:lpstr>'lbp6 CY2014'!Print_Area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2015-02-28T10:53:33Z</dcterms:created>
  <dcterms:modified xsi:type="dcterms:W3CDTF">2015-02-28T10:53:46Z</dcterms:modified>
</cp:coreProperties>
</file>