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228"/>
  <workbookPr/>
  <mc:AlternateContent xmlns:mc="http://schemas.openxmlformats.org/markup-compatibility/2006">
    <mc:Choice Requires="x15">
      <x15ac:absPath xmlns:x15ac="http://schemas.microsoft.com/office/spreadsheetml/2010/11/ac" url="D:\Documents\MACO Files\MACO FILES\Working Papers 2018\Schedules 2018\DILG 2018\2nd qtr quarter\"/>
    </mc:Choice>
  </mc:AlternateContent>
  <xr:revisionPtr revIDLastSave="0" documentId="10_ncr:8100000_{68A413F9-5FC5-42C3-B443-4831F86EB3A4}" xr6:coauthVersionLast="34" xr6:coauthVersionMax="34" xr10:uidLastSave="{00000000-0000-0000-0000-000000000000}"/>
  <bookViews>
    <workbookView xWindow="0" yWindow="0" windowWidth="28800" windowHeight="12432" xr2:uid="{00000000-000D-0000-FFFF-FFFF00000000}"/>
  </bookViews>
  <sheets>
    <sheet name="SEFUtil~2ndQtr2018" sheetId="8" r:id="rId1"/>
  </sheets>
  <definedNames>
    <definedName name="_xlnm.Print_Area" localSheetId="0">'SEFUtil~2ndQtr2018'!$A$1:$E$50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8" l="1"/>
  <c r="E25" i="8"/>
  <c r="E10" i="8"/>
  <c r="E35" i="8" l="1"/>
  <c r="E36" i="8"/>
</calcChain>
</file>

<file path=xl/sharedStrings.xml><?xml version="1.0" encoding="utf-8"?>
<sst xmlns="http://schemas.openxmlformats.org/spreadsheetml/2006/main" count="37" uniqueCount="37">
  <si>
    <t>FDP Form 11 - SEF Utilization</t>
  </si>
  <si>
    <t>(SEF Budget Accountability Form No. 1)</t>
  </si>
  <si>
    <t>MUNICIPAL GOVERNMENT OF GLORIA</t>
  </si>
  <si>
    <t xml:space="preserve">Receipt from SEF                                                                                                 </t>
  </si>
  <si>
    <t xml:space="preserve">Less : </t>
  </si>
  <si>
    <t>Disbursements</t>
  </si>
  <si>
    <r>
      <t xml:space="preserve">Maintenance </t>
    </r>
    <r>
      <rPr>
        <b/>
        <sz val="11"/>
        <rFont val="Times New Roman"/>
        <family val="1"/>
      </rPr>
      <t>and Other Operating Expenses</t>
    </r>
  </si>
  <si>
    <t xml:space="preserve">Training Expenses </t>
  </si>
  <si>
    <t xml:space="preserve">Office Supplies Expenses </t>
  </si>
  <si>
    <t xml:space="preserve">Electricity Expenses </t>
  </si>
  <si>
    <r>
      <t xml:space="preserve">Capital </t>
    </r>
    <r>
      <rPr>
        <b/>
        <sz val="11"/>
        <rFont val="Times New Roman"/>
        <family val="1"/>
      </rPr>
      <t>Outlay</t>
    </r>
  </si>
  <si>
    <t xml:space="preserve">Sports Equipment </t>
  </si>
  <si>
    <t xml:space="preserve">IT Equipment &amp; Software  </t>
  </si>
  <si>
    <r>
      <t xml:space="preserve">Financial </t>
    </r>
    <r>
      <rPr>
        <b/>
        <sz val="11"/>
        <rFont val="Times New Roman"/>
        <family val="1"/>
      </rPr>
      <t>Expenses</t>
    </r>
  </si>
  <si>
    <t>Sub–total</t>
  </si>
  <si>
    <t>Balance</t>
  </si>
  <si>
    <t>RODERICK B. LOGDAT</t>
  </si>
  <si>
    <t>Municipal Accountant</t>
  </si>
  <si>
    <t>Municipal Mayor</t>
  </si>
  <si>
    <t>GERMAN D. RODEGERIO</t>
  </si>
  <si>
    <t>REPORT of SEF UTILIZATION</t>
  </si>
  <si>
    <t>Prepared by:</t>
  </si>
  <si>
    <t>Approved by:</t>
  </si>
  <si>
    <t>Personal Services</t>
  </si>
  <si>
    <t>Repairs and Maintenance - Buildings and Other Structures</t>
  </si>
  <si>
    <t>Other Supplies and Materials Expenses</t>
  </si>
  <si>
    <t>Repairs and Maintenance - Land Improvements</t>
  </si>
  <si>
    <t>Medical, Dental and Laboratory Supplies Expenses</t>
  </si>
  <si>
    <t>Medical, Dental and Laboratory Supplies Inventory</t>
  </si>
  <si>
    <t xml:space="preserve">Furniture and Fixtures </t>
  </si>
  <si>
    <t xml:space="preserve">Books </t>
  </si>
  <si>
    <t xml:space="preserve">School Buildings </t>
  </si>
  <si>
    <t xml:space="preserve">Total Receipt </t>
  </si>
  <si>
    <t>Add: Other Receipts - Interest Income</t>
  </si>
  <si>
    <t>Construction in Progress - Buildings and Other Structures</t>
  </si>
  <si>
    <t>2nd Quarter, CY 2018</t>
  </si>
  <si>
    <t>Printing and Publication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</si>
</sst>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&quot;Php&quot;* #,##0.00_);_(&quot;Php&quot;* \(#,##0.00\);_(&quot;Php&quot;* &quot;-&quot;??_);_(@_)"/>
    <numFmt numFmtId="166" formatCode="_(&quot;Php&quot;* #,##0.00_);_(\(&quot;Php&quot;* #,##0.00\);_(&quot;Php&quot;* &quot;-&quot;??_);_(@_)"/>
  </numFmts>
  <fonts count="1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8"/>
      <name val="Times New Roman"/>
      <family val="1"/>
    </font>
    <font>
      <b/>
      <sz val="16"/>
      <color theme="1"/>
      <name val="Times New Roman"/>
      <family val="1"/>
    </font>
    <font>
      <b/>
      <sz val="16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/>
    <xf numFmtId="0" fontId="2" fillId="0" borderId="0" xfId="0" applyFont="1" applyAlignment="1">
      <alignment horizontal="center"/>
    </xf>
    <xf numFmtId="164" fontId="3" fillId="0" borderId="0" xfId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164" fontId="2" fillId="0" borderId="0" xfId="1" applyFont="1" applyAlignment="1"/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9" fillId="0" borderId="1" xfId="0" applyFont="1" applyBorder="1" applyAlignment="1"/>
    <xf numFmtId="0" fontId="9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2" fillId="0" borderId="0" xfId="0" applyFont="1" applyBorder="1" applyAlignment="1"/>
    <xf numFmtId="164" fontId="2" fillId="0" borderId="0" xfId="1" applyFont="1" applyBorder="1" applyAlignment="1"/>
    <xf numFmtId="0" fontId="2" fillId="0" borderId="2" xfId="0" applyFont="1" applyBorder="1" applyAlignment="1"/>
    <xf numFmtId="0" fontId="2" fillId="0" borderId="2" xfId="0" applyFont="1" applyBorder="1" applyAlignment="1">
      <alignment horizontal="center"/>
    </xf>
    <xf numFmtId="164" fontId="2" fillId="0" borderId="2" xfId="1" applyFont="1" applyBorder="1" applyAlignment="1"/>
    <xf numFmtId="0" fontId="9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2" xfId="0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/>
    <xf numFmtId="164" fontId="10" fillId="0" borderId="1" xfId="1" applyFont="1" applyBorder="1" applyAlignment="1">
      <alignment vertical="center"/>
    </xf>
    <xf numFmtId="0" fontId="10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6" fontId="10" fillId="0" borderId="3" xfId="1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vertical="center"/>
    </xf>
    <xf numFmtId="164" fontId="2" fillId="0" borderId="0" xfId="0" applyNumberFormat="1" applyFont="1" applyBorder="1" applyAlignment="1"/>
    <xf numFmtId="0" fontId="10" fillId="0" borderId="0" xfId="0" applyFont="1" applyAlignment="1">
      <alignment horizontal="left" indent="10"/>
    </xf>
    <xf numFmtId="0" fontId="2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164" fontId="2" fillId="0" borderId="1" xfId="1" applyFont="1" applyBorder="1" applyAlignment="1"/>
    <xf numFmtId="0" fontId="9" fillId="0" borderId="2" xfId="0" applyFont="1" applyBorder="1" applyAlignment="1">
      <alignment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vertical="top"/>
    </xf>
    <xf numFmtId="164" fontId="10" fillId="0" borderId="2" xfId="1" applyFont="1" applyBorder="1" applyAlignment="1"/>
    <xf numFmtId="164" fontId="2" fillId="0" borderId="0" xfId="0" applyNumberFormat="1" applyFont="1" applyAlignment="1"/>
    <xf numFmtId="0" fontId="9" fillId="0" borderId="0" xfId="0" applyFont="1" applyBorder="1" applyAlignment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/>
    <xf numFmtId="0" fontId="10" fillId="0" borderId="0" xfId="0" applyFont="1" applyBorder="1" applyAlignment="1"/>
    <xf numFmtId="165" fontId="10" fillId="0" borderId="0" xfId="1" applyNumberFormat="1" applyFont="1" applyBorder="1" applyAlignment="1"/>
    <xf numFmtId="0" fontId="10" fillId="0" borderId="2" xfId="0" applyFont="1" applyBorder="1" applyAlignment="1"/>
    <xf numFmtId="0" fontId="10" fillId="0" borderId="2" xfId="0" applyFont="1" applyBorder="1" applyAlignment="1">
      <alignment horizontal="center"/>
    </xf>
    <xf numFmtId="165" fontId="2" fillId="0" borderId="0" xfId="1" applyNumberFormat="1" applyFont="1" applyBorder="1" applyAlignment="1"/>
    <xf numFmtId="0" fontId="4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3" fontId="10" fillId="0" borderId="0" xfId="0" applyNumberFormat="1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40</xdr:row>
      <xdr:rowOff>180975</xdr:rowOff>
    </xdr:from>
    <xdr:to>
      <xdr:col>4</xdr:col>
      <xdr:colOff>228600</xdr:colOff>
      <xdr:row>40</xdr:row>
      <xdr:rowOff>180975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26552429-7E12-4C34-B636-B68FC9141F59}"/>
            </a:ext>
          </a:extLst>
        </xdr:cNvPr>
        <xdr:cNvCxnSpPr/>
      </xdr:nvCxnSpPr>
      <xdr:spPr>
        <a:xfrm>
          <a:off x="1885950" y="5065395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1200150</xdr:colOff>
      <xdr:row>47</xdr:row>
      <xdr:rowOff>0</xdr:rowOff>
    </xdr:from>
    <xdr:to>
      <xdr:col>4</xdr:col>
      <xdr:colOff>266700</xdr:colOff>
      <xdr:row>47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E2299945-15EE-4547-B2E5-C59623BD30A6}"/>
            </a:ext>
          </a:extLst>
        </xdr:cNvPr>
        <xdr:cNvCxnSpPr/>
      </xdr:nvCxnSpPr>
      <xdr:spPr>
        <a:xfrm>
          <a:off x="1924050" y="6118860"/>
          <a:ext cx="247269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</xdr:row>
      <xdr:rowOff>180975</xdr:rowOff>
    </xdr:from>
    <xdr:to>
      <xdr:col>3</xdr:col>
      <xdr:colOff>123825</xdr:colOff>
      <xdr:row>6</xdr:row>
      <xdr:rowOff>94570</xdr:rowOff>
    </xdr:to>
    <xdr:pic>
      <xdr:nvPicPr>
        <xdr:cNvPr id="4" name="Picture 3" descr="gloria logo transparent.gif">
          <a:extLst>
            <a:ext uri="{FF2B5EF4-FFF2-40B4-BE49-F238E27FC236}">
              <a16:creationId xmlns:a16="http://schemas.microsoft.com/office/drawing/2014/main" id="{018F8EFF-3376-4B71-A117-538E8BC8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48615"/>
          <a:ext cx="847725" cy="866095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1676400</xdr:colOff>
      <xdr:row>38</xdr:row>
      <xdr:rowOff>137160</xdr:rowOff>
    </xdr:from>
    <xdr:to>
      <xdr:col>3</xdr:col>
      <xdr:colOff>3200400</xdr:colOff>
      <xdr:row>40</xdr:row>
      <xdr:rowOff>113888</xdr:rowOff>
    </xdr:to>
    <xdr:pic>
      <xdr:nvPicPr>
        <xdr:cNvPr id="5" name="Picture 4" descr="erick signature2.gif">
          <a:extLst>
            <a:ext uri="{FF2B5EF4-FFF2-40B4-BE49-F238E27FC236}">
              <a16:creationId xmlns:a16="http://schemas.microsoft.com/office/drawing/2014/main" id="{88588776-12D7-4015-91F7-0AD66AE5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0300" y="5029200"/>
          <a:ext cx="1524000" cy="327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2057400</xdr:colOff>
      <xdr:row>44</xdr:row>
      <xdr:rowOff>83820</xdr:rowOff>
    </xdr:from>
    <xdr:to>
      <xdr:col>3</xdr:col>
      <xdr:colOff>2654649</xdr:colOff>
      <xdr:row>46</xdr:row>
      <xdr:rowOff>154304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0889FF-9740-4147-9311-FFBFACC4B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6027420"/>
          <a:ext cx="597249" cy="4210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0F138-9140-44E4-A590-6036FFFA706B}">
  <dimension ref="A1:G48"/>
  <sheetViews>
    <sheetView showGridLines="0" tabSelected="1" topLeftCell="A13" zoomScaleNormal="100" workbookViewId="0">
      <selection activeCell="L34" sqref="L34"/>
    </sheetView>
  </sheetViews>
  <sheetFormatPr defaultColWidth="9.109375" defaultRowHeight="13.8" x14ac:dyDescent="0.25"/>
  <cols>
    <col min="1" max="1" width="6.44140625" style="1" customWidth="1"/>
    <col min="2" max="2" width="3.44140625" style="1" customWidth="1"/>
    <col min="3" max="3" width="0.6640625" style="2" customWidth="1"/>
    <col min="4" max="4" width="49.6640625" style="1" customWidth="1"/>
    <col min="5" max="5" width="17.88671875" style="6" customWidth="1"/>
    <col min="6" max="6" width="13.109375" style="1" bestFit="1" customWidth="1"/>
    <col min="7" max="16384" width="9.109375" style="1"/>
  </cols>
  <sheetData>
    <row r="1" spans="1:6" x14ac:dyDescent="0.25">
      <c r="E1" s="3" t="s">
        <v>0</v>
      </c>
    </row>
    <row r="2" spans="1:6" x14ac:dyDescent="0.25">
      <c r="E2" s="3" t="s">
        <v>1</v>
      </c>
    </row>
    <row r="3" spans="1:6" s="4" customFormat="1" ht="20.399999999999999" x14ac:dyDescent="0.35">
      <c r="A3" s="55" t="s">
        <v>20</v>
      </c>
      <c r="B3" s="55"/>
      <c r="C3" s="55"/>
      <c r="D3" s="55"/>
      <c r="E3" s="55"/>
      <c r="F3" s="50"/>
    </row>
    <row r="4" spans="1:6" ht="17.399999999999999" x14ac:dyDescent="0.25">
      <c r="A4" s="56" t="s">
        <v>35</v>
      </c>
      <c r="B4" s="56"/>
      <c r="C4" s="56"/>
      <c r="D4" s="56"/>
      <c r="E4" s="56"/>
      <c r="F4" s="5"/>
    </row>
    <row r="5" spans="1:6" ht="7.5" customHeight="1" x14ac:dyDescent="0.25"/>
    <row r="6" spans="1:6" s="8" customFormat="1" ht="15.6" x14ac:dyDescent="0.25">
      <c r="A6" s="57" t="s">
        <v>2</v>
      </c>
      <c r="B6" s="57"/>
      <c r="C6" s="57"/>
      <c r="D6" s="57"/>
      <c r="E6" s="57"/>
      <c r="F6" s="7"/>
    </row>
    <row r="7" spans="1:6" ht="21" customHeight="1" x14ac:dyDescent="0.25"/>
    <row r="8" spans="1:6" s="8" customFormat="1" x14ac:dyDescent="0.25">
      <c r="A8" s="42" t="s">
        <v>3</v>
      </c>
      <c r="B8" s="45"/>
      <c r="C8" s="51"/>
      <c r="D8" s="45"/>
      <c r="E8" s="49">
        <v>2159324.15</v>
      </c>
    </row>
    <row r="9" spans="1:6" s="8" customFormat="1" x14ac:dyDescent="0.25">
      <c r="A9" s="44" t="s">
        <v>33</v>
      </c>
      <c r="B9" s="45"/>
      <c r="C9" s="51"/>
      <c r="D9" s="45"/>
      <c r="E9" s="14">
        <v>1989.45</v>
      </c>
    </row>
    <row r="10" spans="1:6" s="8" customFormat="1" x14ac:dyDescent="0.25">
      <c r="A10" s="20" t="s">
        <v>32</v>
      </c>
      <c r="B10" s="47"/>
      <c r="C10" s="48"/>
      <c r="D10" s="47"/>
      <c r="E10" s="40">
        <f>E8+E9</f>
        <v>2161313.6</v>
      </c>
    </row>
    <row r="11" spans="1:6" s="8" customFormat="1" x14ac:dyDescent="0.25">
      <c r="A11" s="42"/>
      <c r="B11" s="45"/>
      <c r="C11" s="51"/>
      <c r="D11" s="45"/>
      <c r="E11" s="46"/>
    </row>
    <row r="12" spans="1:6" x14ac:dyDescent="0.25">
      <c r="A12" s="10" t="s">
        <v>4</v>
      </c>
      <c r="B12" s="10" t="s">
        <v>5</v>
      </c>
      <c r="C12" s="11"/>
      <c r="D12" s="12"/>
    </row>
    <row r="13" spans="1:6" x14ac:dyDescent="0.25">
      <c r="A13" s="15"/>
      <c r="B13" s="20" t="s">
        <v>23</v>
      </c>
      <c r="C13" s="21"/>
      <c r="D13" s="22"/>
      <c r="E13" s="17"/>
    </row>
    <row r="14" spans="1:6" x14ac:dyDescent="0.25">
      <c r="A14" s="37"/>
      <c r="B14" s="37"/>
      <c r="C14" s="38"/>
      <c r="D14" s="39"/>
      <c r="E14" s="17"/>
    </row>
    <row r="15" spans="1:6" x14ac:dyDescent="0.25">
      <c r="A15" s="33"/>
      <c r="B15" s="9" t="s">
        <v>6</v>
      </c>
      <c r="C15" s="34"/>
      <c r="D15" s="35"/>
      <c r="E15" s="36"/>
    </row>
    <row r="16" spans="1:6" hidden="1" x14ac:dyDescent="0.25">
      <c r="A16" s="13"/>
      <c r="B16" s="42"/>
      <c r="C16" s="43"/>
      <c r="D16" s="44" t="s">
        <v>28</v>
      </c>
      <c r="E16" s="14"/>
    </row>
    <row r="17" spans="1:6" s="13" customFormat="1" hidden="1" x14ac:dyDescent="0.25">
      <c r="C17" s="52">
        <v>753</v>
      </c>
      <c r="D17" s="13" t="s">
        <v>7</v>
      </c>
      <c r="E17" s="14"/>
      <c r="F17" s="31"/>
    </row>
    <row r="18" spans="1:6" s="13" customFormat="1" hidden="1" x14ac:dyDescent="0.25">
      <c r="C18" s="52"/>
      <c r="D18" s="13" t="s">
        <v>8</v>
      </c>
      <c r="E18" s="14"/>
      <c r="F18" s="31"/>
    </row>
    <row r="19" spans="1:6" s="13" customFormat="1" hidden="1" x14ac:dyDescent="0.25">
      <c r="C19" s="52"/>
      <c r="D19" s="13" t="s">
        <v>25</v>
      </c>
      <c r="E19" s="14"/>
      <c r="F19" s="31"/>
    </row>
    <row r="20" spans="1:6" s="13" customFormat="1" x14ac:dyDescent="0.25">
      <c r="C20" s="52"/>
      <c r="D20" s="13" t="s">
        <v>9</v>
      </c>
      <c r="E20" s="14">
        <v>814.75999999999988</v>
      </c>
      <c r="F20" s="31"/>
    </row>
    <row r="21" spans="1:6" s="13" customFormat="1" x14ac:dyDescent="0.25">
      <c r="C21" s="52"/>
      <c r="D21" s="13" t="s">
        <v>36</v>
      </c>
      <c r="E21" s="14">
        <v>15000</v>
      </c>
      <c r="F21" s="31"/>
    </row>
    <row r="22" spans="1:6" s="13" customFormat="1" hidden="1" x14ac:dyDescent="0.25">
      <c r="C22" s="52"/>
      <c r="D22" s="13" t="s">
        <v>27</v>
      </c>
      <c r="E22" s="14"/>
      <c r="F22" s="31"/>
    </row>
    <row r="23" spans="1:6" s="13" customFormat="1" x14ac:dyDescent="0.25">
      <c r="C23" s="52">
        <v>815</v>
      </c>
      <c r="D23" s="13" t="s">
        <v>26</v>
      </c>
      <c r="E23" s="14">
        <v>186764.58000000002</v>
      </c>
      <c r="F23" s="31"/>
    </row>
    <row r="24" spans="1:6" s="13" customFormat="1" hidden="1" x14ac:dyDescent="0.25">
      <c r="C24" s="52">
        <v>755</v>
      </c>
      <c r="D24" s="13" t="s">
        <v>24</v>
      </c>
      <c r="E24" s="14"/>
      <c r="F24" s="31"/>
    </row>
    <row r="25" spans="1:6" x14ac:dyDescent="0.25">
      <c r="A25" s="15"/>
      <c r="B25" s="15"/>
      <c r="C25" s="16"/>
      <c r="D25" s="15"/>
      <c r="E25" s="40">
        <f>SUM(E16:E24)</f>
        <v>202579.34000000003</v>
      </c>
    </row>
    <row r="26" spans="1:6" x14ac:dyDescent="0.25">
      <c r="B26" s="18" t="s">
        <v>10</v>
      </c>
      <c r="C26" s="5"/>
      <c r="D26" s="19"/>
    </row>
    <row r="27" spans="1:6" s="13" customFormat="1" hidden="1" x14ac:dyDescent="0.25">
      <c r="C27" s="52">
        <v>235</v>
      </c>
      <c r="D27" s="13" t="s">
        <v>11</v>
      </c>
      <c r="E27" s="14"/>
      <c r="F27" s="31"/>
    </row>
    <row r="28" spans="1:6" s="13" customFormat="1" hidden="1" x14ac:dyDescent="0.25">
      <c r="C28" s="52"/>
      <c r="D28" s="13" t="s">
        <v>12</v>
      </c>
      <c r="E28" s="14"/>
      <c r="F28" s="31"/>
    </row>
    <row r="29" spans="1:6" s="13" customFormat="1" hidden="1" x14ac:dyDescent="0.25">
      <c r="C29" s="52"/>
      <c r="D29" s="13" t="s">
        <v>29</v>
      </c>
      <c r="E29" s="14"/>
      <c r="F29" s="31"/>
    </row>
    <row r="30" spans="1:6" s="13" customFormat="1" hidden="1" x14ac:dyDescent="0.25">
      <c r="C30" s="52"/>
      <c r="D30" s="13" t="s">
        <v>30</v>
      </c>
      <c r="E30" s="14"/>
      <c r="F30" s="31"/>
    </row>
    <row r="31" spans="1:6" s="13" customFormat="1" hidden="1" x14ac:dyDescent="0.25">
      <c r="C31" s="52"/>
      <c r="D31" s="13" t="s">
        <v>31</v>
      </c>
      <c r="E31" s="14"/>
      <c r="F31" s="31"/>
    </row>
    <row r="32" spans="1:6" s="13" customFormat="1" x14ac:dyDescent="0.25">
      <c r="C32" s="52">
        <v>223</v>
      </c>
      <c r="D32" s="13" t="s">
        <v>34</v>
      </c>
      <c r="E32" s="14">
        <v>297437</v>
      </c>
      <c r="F32" s="31"/>
    </row>
    <row r="33" spans="1:7" x14ac:dyDescent="0.25">
      <c r="A33" s="15"/>
      <c r="B33" s="15"/>
      <c r="C33" s="16"/>
      <c r="D33" s="15"/>
      <c r="E33" s="40">
        <f>SUM(E27:E32)</f>
        <v>297437</v>
      </c>
    </row>
    <row r="34" spans="1:7" x14ac:dyDescent="0.25">
      <c r="A34" s="15"/>
      <c r="B34" s="20" t="s">
        <v>13</v>
      </c>
      <c r="C34" s="21"/>
      <c r="D34" s="22"/>
      <c r="E34" s="17">
        <v>0</v>
      </c>
    </row>
    <row r="35" spans="1:7" s="24" customFormat="1" x14ac:dyDescent="0.25">
      <c r="A35" s="18"/>
      <c r="B35" s="18"/>
      <c r="C35" s="18"/>
      <c r="D35" s="18" t="s">
        <v>14</v>
      </c>
      <c r="E35" s="23">
        <f>E25+E33+E34</f>
        <v>500016.34</v>
      </c>
    </row>
    <row r="36" spans="1:7" s="24" customFormat="1" ht="20.25" customHeight="1" thickBot="1" x14ac:dyDescent="0.3">
      <c r="A36" s="25" t="s">
        <v>15</v>
      </c>
      <c r="B36" s="26"/>
      <c r="C36" s="27"/>
      <c r="D36" s="26"/>
      <c r="E36" s="28">
        <f>E10-E35</f>
        <v>1661297.26</v>
      </c>
      <c r="F36" s="53"/>
    </row>
    <row r="37" spans="1:7" ht="8.25" customHeight="1" thickTop="1" x14ac:dyDescent="0.25"/>
    <row r="38" spans="1:7" x14ac:dyDescent="0.25">
      <c r="B38" s="5"/>
      <c r="C38" s="5"/>
      <c r="E38" s="13"/>
      <c r="F38" s="13"/>
    </row>
    <row r="39" spans="1:7" x14ac:dyDescent="0.25">
      <c r="B39" s="5"/>
      <c r="C39" s="5"/>
      <c r="D39" s="32" t="s">
        <v>21</v>
      </c>
      <c r="E39" s="13"/>
      <c r="F39" s="13"/>
      <c r="G39" s="41"/>
    </row>
    <row r="40" spans="1:7" x14ac:dyDescent="0.25">
      <c r="B40" s="5"/>
      <c r="C40" s="5"/>
      <c r="E40" s="13"/>
      <c r="F40" s="13"/>
    </row>
    <row r="41" spans="1:7" x14ac:dyDescent="0.25">
      <c r="D41" s="58" t="s">
        <v>16</v>
      </c>
      <c r="E41" s="58"/>
      <c r="F41" s="13"/>
    </row>
    <row r="42" spans="1:7" x14ac:dyDescent="0.25">
      <c r="D42" s="59" t="s">
        <v>17</v>
      </c>
      <c r="E42" s="59"/>
      <c r="F42" s="13"/>
    </row>
    <row r="43" spans="1:7" x14ac:dyDescent="0.25">
      <c r="D43" s="52"/>
      <c r="E43" s="52"/>
      <c r="F43" s="13"/>
    </row>
    <row r="44" spans="1:7" x14ac:dyDescent="0.25">
      <c r="D44" s="52"/>
      <c r="E44" s="52"/>
      <c r="F44" s="13"/>
    </row>
    <row r="45" spans="1:7" x14ac:dyDescent="0.25">
      <c r="B45" s="29"/>
      <c r="C45" s="5"/>
      <c r="D45" s="32" t="s">
        <v>22</v>
      </c>
      <c r="E45" s="13"/>
      <c r="F45" s="13"/>
    </row>
    <row r="46" spans="1:7" x14ac:dyDescent="0.25">
      <c r="E46" s="13"/>
      <c r="F46" s="13"/>
    </row>
    <row r="47" spans="1:7" x14ac:dyDescent="0.25">
      <c r="D47" s="58" t="s">
        <v>19</v>
      </c>
      <c r="E47" s="58"/>
      <c r="F47" s="13"/>
    </row>
    <row r="48" spans="1:7" x14ac:dyDescent="0.25">
      <c r="D48" s="54" t="s">
        <v>18</v>
      </c>
      <c r="E48" s="54"/>
      <c r="F48" s="30"/>
    </row>
  </sheetData>
  <mergeCells count="7">
    <mergeCell ref="D48:E48"/>
    <mergeCell ref="A3:E3"/>
    <mergeCell ref="A4:E4"/>
    <mergeCell ref="A6:E6"/>
    <mergeCell ref="D41:E41"/>
    <mergeCell ref="D42:E42"/>
    <mergeCell ref="D47:E47"/>
  </mergeCells>
  <printOptions horizontalCentered="1"/>
  <pageMargins left="0.70866141732283472" right="0.70866141732283472" top="0.51181102362204722" bottom="0.51181102362204722" header="0.31496062992125984" footer="0.31496062992125984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SEFUtil~2ndQtr2018</vt:lpstr>
      <vt:lpstr>'SEFUtil~2ndQtr2018'!Print_Area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2018-07-20T04:16:20Z</cp:lastPrinted>
  <dcterms:created xsi:type="dcterms:W3CDTF">2016-05-03T08:14:03Z</dcterms:created>
  <dcterms:modified xsi:type="dcterms:W3CDTF">2018-07-20T04:28:35Z</dcterms:modified>
</cp:coreProperties>
</file>